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.zaritskiy\Desktop\Забивка направлений\Пакет для проведения бюджетной оценки\"/>
    </mc:Choice>
  </mc:AlternateContent>
  <xr:revisionPtr revIDLastSave="0" documentId="13_ncr:1_{A7A4A417-1E7A-4F75-9B64-DF7627400243}" xr6:coauthVersionLast="47" xr6:coauthVersionMax="47" xr10:uidLastSave="{00000000-0000-0000-0000-000000000000}"/>
  <bookViews>
    <workbookView xWindow="-120" yWindow="-120" windowWidth="29040" windowHeight="15840" xr2:uid="{E5212F99-00ED-41A3-92A9-9CC2E72BF560}"/>
  </bookViews>
  <sheets>
    <sheet name="Лист1" sheetId="1" r:id="rId1"/>
  </sheets>
  <definedNames>
    <definedName name="_xlnm.Print_Area" localSheetId="0">Лист1!$A$1:$T$14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1" l="1"/>
  <c r="T8" i="1"/>
  <c r="T9" i="1"/>
  <c r="T10" i="1"/>
  <c r="T6" i="1"/>
  <c r="R10" i="1"/>
  <c r="O10" i="1"/>
  <c r="L10" i="1"/>
  <c r="I10" i="1"/>
  <c r="F10" i="1"/>
  <c r="G10" i="1" s="1"/>
  <c r="H10" i="1"/>
  <c r="K10" i="1" s="1"/>
  <c r="H9" i="1"/>
  <c r="H8" i="1"/>
  <c r="H7" i="1"/>
  <c r="K7" i="1" s="1"/>
  <c r="G7" i="1"/>
  <c r="H6" i="1"/>
  <c r="J9" i="1" l="1"/>
  <c r="K9" i="1"/>
  <c r="K6" i="1"/>
  <c r="J6" i="1"/>
  <c r="N10" i="1"/>
  <c r="M10" i="1"/>
  <c r="K8" i="1"/>
  <c r="J8" i="1"/>
  <c r="N7" i="1"/>
  <c r="M7" i="1"/>
  <c r="G8" i="1"/>
  <c r="J10" i="1"/>
  <c r="J7" i="1"/>
  <c r="G6" i="1"/>
  <c r="G9" i="1"/>
  <c r="Q7" i="1" l="1"/>
  <c r="S7" i="1" s="1"/>
  <c r="P7" i="1"/>
  <c r="N6" i="1"/>
  <c r="M6" i="1"/>
  <c r="Q10" i="1"/>
  <c r="S10" i="1" s="1"/>
  <c r="P10" i="1"/>
  <c r="N9" i="1"/>
  <c r="M9" i="1"/>
  <c r="N8" i="1"/>
  <c r="M8" i="1"/>
  <c r="Q9" i="1" l="1"/>
  <c r="S9" i="1" s="1"/>
  <c r="P9" i="1"/>
  <c r="P6" i="1"/>
  <c r="Q6" i="1"/>
  <c r="S6" i="1" s="1"/>
  <c r="Q8" i="1"/>
  <c r="S8" i="1" s="1"/>
  <c r="P8" i="1"/>
  <c r="T11" i="1" l="1"/>
</calcChain>
</file>

<file path=xl/sharedStrings.xml><?xml version="1.0" encoding="utf-8"?>
<sst xmlns="http://schemas.openxmlformats.org/spreadsheetml/2006/main" count="42" uniqueCount="29">
  <si>
    <t>#</t>
  </si>
  <si>
    <t>Description /
Описание</t>
  </si>
  <si>
    <t>Units</t>
  </si>
  <si>
    <t>Ед. изм.</t>
  </si>
  <si>
    <t>Mobilization or demobilization of CONTRACTOR equipment and materials / 
Мобилизация или демобилизация оборудования и материалов ПОДРЯДЧИКА</t>
  </si>
  <si>
    <t xml:space="preserve">Lump sum /
Фиксированная сумма
</t>
  </si>
  <si>
    <t>Mobilization or demobilization of CONTRACTOR personnel /
Мобилизация или демобилизация персонала ПОДРЯДЧИКА</t>
  </si>
  <si>
    <t>Driving of conductor piles /
Забивка направлений</t>
  </si>
  <si>
    <t xml:space="preserve">per hour /
Час 
</t>
  </si>
  <si>
    <t>Lump sum for 1 conductor pile / 
Фиксированная сумма за 1 направление</t>
  </si>
  <si>
    <t>Lump sum /
Фиксированная сумма</t>
  </si>
  <si>
    <r>
      <t xml:space="preserve">Mobilization or demobilization of heavy crane (if It is necessary for provision of services) /
Мобилизация или демобилизация тяжелого крана </t>
    </r>
    <r>
      <rPr>
        <i/>
        <sz val="9"/>
        <rFont val="Arial"/>
        <family val="2"/>
        <charset val="204"/>
      </rPr>
      <t>(если требуется для проведения работ)</t>
    </r>
  </si>
  <si>
    <r>
      <t xml:space="preserve">Heavy crane provision </t>
    </r>
    <r>
      <rPr>
        <i/>
        <sz val="9"/>
        <rFont val="Arial"/>
        <family val="2"/>
        <charset val="204"/>
      </rPr>
      <t>(if It is necessary for provision of services)</t>
    </r>
    <r>
      <rPr>
        <sz val="9"/>
        <rFont val="Arial"/>
        <family val="2"/>
        <charset val="204"/>
      </rPr>
      <t xml:space="preserve"> / 
Предоставление тяжелого крана </t>
    </r>
    <r>
      <rPr>
        <i/>
        <sz val="9"/>
        <rFont val="Arial"/>
        <family val="2"/>
        <charset val="204"/>
      </rPr>
      <t>(если требуется для проведения работ)</t>
    </r>
  </si>
  <si>
    <t>01.07.2023-30.06.2024</t>
  </si>
  <si>
    <t>01.07.2024-30.06.2025</t>
  </si>
  <si>
    <t>01.07.2025-30.06.2026</t>
  </si>
  <si>
    <t>01.07.2026-30.06.2027</t>
  </si>
  <si>
    <t>01.07.2027-30.06.2028</t>
  </si>
  <si>
    <t>расценки</t>
  </si>
  <si>
    <t>кол-во</t>
  </si>
  <si>
    <t>стоимость</t>
  </si>
  <si>
    <t>Итого стоимость</t>
  </si>
  <si>
    <t>Компания:</t>
  </si>
  <si>
    <t>Салым Петролеум Девелопмент Н.В.</t>
  </si>
  <si>
    <t>Наименование участника:</t>
  </si>
  <si>
    <t>ДОЛЖНОСТЬ</t>
  </si>
  <si>
    <t>ФИО</t>
  </si>
  <si>
    <t>мп</t>
  </si>
  <si>
    <t>* Ставки включают в себя все затарты Подрядчика включая: Транспортировку персонала и оборудования для производства работ на территории месторождения и вне его, Перебазирование и подготовительные работы, Дизельное топливо в соответствии с разделительной ведомостью (Приложение 4), Проживание и питание для персонала.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</si>
</sst>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2" borderId="10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3" fontId="4" fillId="0" borderId="19" xfId="1" applyFont="1" applyBorder="1" applyAlignment="1">
      <alignment vertical="center" wrapText="1"/>
    </xf>
    <xf numFmtId="43" fontId="4" fillId="0" borderId="20" xfId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/>
    </xf>
    <xf numFmtId="43" fontId="4" fillId="0" borderId="21" xfId="1" applyFont="1" applyBorder="1" applyAlignment="1">
      <alignment vertical="center" wrapText="1"/>
    </xf>
    <xf numFmtId="43" fontId="4" fillId="0" borderId="22" xfId="1" applyFont="1" applyBorder="1" applyAlignment="1">
      <alignment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0" fontId="6" fillId="0" borderId="0" xfId="2"/>
    <xf numFmtId="0" fontId="6" fillId="0" borderId="0" xfId="2" applyAlignment="1">
      <alignment horizontal="left" vertical="top"/>
    </xf>
    <xf numFmtId="0" fontId="6" fillId="3" borderId="28" xfId="2" applyFill="1" applyBorder="1"/>
    <xf numFmtId="0" fontId="7" fillId="3" borderId="28" xfId="2" applyFont="1" applyFill="1" applyBorder="1"/>
    <xf numFmtId="0" fontId="8" fillId="3" borderId="0" xfId="2" applyFont="1" applyFill="1"/>
    <xf numFmtId="0" fontId="6" fillId="3" borderId="0" xfId="2" applyFill="1"/>
    <xf numFmtId="0" fontId="8" fillId="3" borderId="28" xfId="2" applyFont="1" applyFill="1" applyBorder="1"/>
    <xf numFmtId="164" fontId="2" fillId="0" borderId="15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</cellXfs>
  <cellStyles count="3">
    <cellStyle name="Normal 11" xfId="2" xr:uid="{BBBA0C5B-AA79-4FA5-9173-B1EC429328F2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5D640-8F68-427F-8C13-5E3ADD0668F3}">
  <sheetPr>
    <pageSetUpPr fitToPage="1"/>
  </sheetPr>
  <dimension ref="A1:T14"/>
  <sheetViews>
    <sheetView tabSelected="1" workbookViewId="0">
      <selection activeCell="D19" sqref="D19"/>
    </sheetView>
  </sheetViews>
  <sheetFormatPr defaultRowHeight="15" x14ac:dyDescent="0.25"/>
  <cols>
    <col min="1" max="1" width="4.85546875" customWidth="1"/>
    <col min="3" max="3" width="49.5703125" customWidth="1"/>
    <col min="4" max="4" width="27.85546875" customWidth="1"/>
    <col min="5" max="19" width="9.7109375" customWidth="1"/>
    <col min="20" max="20" width="12.140625" customWidth="1"/>
  </cols>
  <sheetData>
    <row r="1" spans="1:20" x14ac:dyDescent="0.25">
      <c r="A1" s="23" t="s">
        <v>22</v>
      </c>
      <c r="B1" s="23"/>
      <c r="C1" s="24" t="s">
        <v>23</v>
      </c>
      <c r="D1" s="23"/>
      <c r="E1" s="23"/>
      <c r="F1" s="23"/>
      <c r="G1" s="23"/>
      <c r="H1" s="23"/>
    </row>
    <row r="2" spans="1:20" x14ac:dyDescent="0.25">
      <c r="A2" s="25" t="s">
        <v>24</v>
      </c>
      <c r="B2" s="25"/>
      <c r="C2" s="25"/>
      <c r="D2" s="26"/>
      <c r="E2" s="26"/>
      <c r="F2" s="26"/>
      <c r="G2" s="26"/>
      <c r="H2" s="26"/>
    </row>
    <row r="3" spans="1:20" ht="15.75" thickBot="1" x14ac:dyDescent="0.3"/>
    <row r="4" spans="1:20" ht="15.75" customHeight="1" thickBot="1" x14ac:dyDescent="0.3">
      <c r="B4" s="34" t="s">
        <v>0</v>
      </c>
      <c r="C4" s="36" t="s">
        <v>1</v>
      </c>
      <c r="D4" s="1" t="s">
        <v>2</v>
      </c>
      <c r="E4" s="31" t="s">
        <v>13</v>
      </c>
      <c r="F4" s="32"/>
      <c r="G4" s="33"/>
      <c r="H4" s="31" t="s">
        <v>14</v>
      </c>
      <c r="I4" s="32"/>
      <c r="J4" s="33"/>
      <c r="K4" s="31" t="s">
        <v>15</v>
      </c>
      <c r="L4" s="32"/>
      <c r="M4" s="33"/>
      <c r="N4" s="31" t="s">
        <v>16</v>
      </c>
      <c r="O4" s="32"/>
      <c r="P4" s="33"/>
      <c r="Q4" s="31" t="s">
        <v>17</v>
      </c>
      <c r="R4" s="32"/>
      <c r="S4" s="33"/>
    </row>
    <row r="5" spans="1:20" ht="24.75" thickBot="1" x14ac:dyDescent="0.3">
      <c r="B5" s="35"/>
      <c r="C5" s="37"/>
      <c r="D5" s="5" t="s">
        <v>3</v>
      </c>
      <c r="E5" s="12" t="s">
        <v>18</v>
      </c>
      <c r="F5" s="13" t="s">
        <v>19</v>
      </c>
      <c r="G5" s="14" t="s">
        <v>20</v>
      </c>
      <c r="H5" s="12" t="s">
        <v>18</v>
      </c>
      <c r="I5" s="13" t="s">
        <v>19</v>
      </c>
      <c r="J5" s="14" t="s">
        <v>20</v>
      </c>
      <c r="K5" s="12" t="s">
        <v>18</v>
      </c>
      <c r="L5" s="13" t="s">
        <v>19</v>
      </c>
      <c r="M5" s="14" t="s">
        <v>20</v>
      </c>
      <c r="N5" s="12" t="s">
        <v>18</v>
      </c>
      <c r="O5" s="13" t="s">
        <v>19</v>
      </c>
      <c r="P5" s="14" t="s">
        <v>20</v>
      </c>
      <c r="Q5" s="12" t="s">
        <v>18</v>
      </c>
      <c r="R5" s="13" t="s">
        <v>19</v>
      </c>
      <c r="S5" s="14" t="s">
        <v>20</v>
      </c>
      <c r="T5" s="15" t="s">
        <v>21</v>
      </c>
    </row>
    <row r="6" spans="1:20" ht="48" x14ac:dyDescent="0.25">
      <c r="B6" s="9">
        <v>1</v>
      </c>
      <c r="C6" s="10" t="s">
        <v>4</v>
      </c>
      <c r="D6" s="11" t="s">
        <v>5</v>
      </c>
      <c r="E6" s="16"/>
      <c r="F6" s="21">
        <v>6</v>
      </c>
      <c r="G6" s="17">
        <f>E6*F6</f>
        <v>0</v>
      </c>
      <c r="H6" s="16">
        <f>E6*1.02</f>
        <v>0</v>
      </c>
      <c r="I6" s="21">
        <v>10</v>
      </c>
      <c r="J6" s="17">
        <f>H6*I6</f>
        <v>0</v>
      </c>
      <c r="K6" s="16">
        <f>H6*1.02</f>
        <v>0</v>
      </c>
      <c r="L6" s="21">
        <v>8</v>
      </c>
      <c r="M6" s="17">
        <f>K6*L6</f>
        <v>0</v>
      </c>
      <c r="N6" s="16">
        <f>K6*1.02</f>
        <v>0</v>
      </c>
      <c r="O6" s="21">
        <v>3</v>
      </c>
      <c r="P6" s="17">
        <f>N6*O6</f>
        <v>0</v>
      </c>
      <c r="Q6" s="16">
        <f>N6*1.02</f>
        <v>0</v>
      </c>
      <c r="R6" s="21">
        <v>5</v>
      </c>
      <c r="S6" s="17">
        <f>Q6*R6</f>
        <v>0</v>
      </c>
      <c r="T6" s="18">
        <f>G6+J6+M6+P6+S6</f>
        <v>0</v>
      </c>
    </row>
    <row r="7" spans="1:20" ht="38.25" customHeight="1" x14ac:dyDescent="0.25">
      <c r="B7" s="2">
        <v>2</v>
      </c>
      <c r="C7" s="3" t="s">
        <v>6</v>
      </c>
      <c r="D7" s="4" t="s">
        <v>10</v>
      </c>
      <c r="E7" s="16"/>
      <c r="F7" s="21">
        <v>6</v>
      </c>
      <c r="G7" s="17">
        <f t="shared" ref="G7:G10" si="0">E7*F7</f>
        <v>0</v>
      </c>
      <c r="H7" s="16">
        <f t="shared" ref="H7:H10" si="1">E7*1.02</f>
        <v>0</v>
      </c>
      <c r="I7" s="21">
        <v>10</v>
      </c>
      <c r="J7" s="17">
        <f t="shared" ref="J7:J10" si="2">H7*I7</f>
        <v>0</v>
      </c>
      <c r="K7" s="16">
        <f t="shared" ref="K7:K10" si="3">H7*1.02</f>
        <v>0</v>
      </c>
      <c r="L7" s="21">
        <v>8</v>
      </c>
      <c r="M7" s="17">
        <f t="shared" ref="M7:M10" si="4">K7*L7</f>
        <v>0</v>
      </c>
      <c r="N7" s="16">
        <f t="shared" ref="N7:N10" si="5">K7*1.02</f>
        <v>0</v>
      </c>
      <c r="O7" s="21">
        <v>3</v>
      </c>
      <c r="P7" s="17">
        <f t="shared" ref="P7:P10" si="6">N7*O7</f>
        <v>0</v>
      </c>
      <c r="Q7" s="16">
        <f t="shared" ref="Q7:Q10" si="7">N7*1.02</f>
        <v>0</v>
      </c>
      <c r="R7" s="21">
        <v>5</v>
      </c>
      <c r="S7" s="17">
        <f t="shared" ref="S7:S10" si="8">Q7*R7</f>
        <v>0</v>
      </c>
      <c r="T7" s="18">
        <f t="shared" ref="T7:T10" si="9">G7+J7+M7+P7+S7</f>
        <v>0</v>
      </c>
    </row>
    <row r="8" spans="1:20" ht="36" x14ac:dyDescent="0.25">
      <c r="B8" s="2">
        <v>3</v>
      </c>
      <c r="C8" s="3" t="s">
        <v>7</v>
      </c>
      <c r="D8" s="4" t="s">
        <v>9</v>
      </c>
      <c r="E8" s="16"/>
      <c r="F8" s="21">
        <v>71</v>
      </c>
      <c r="G8" s="17">
        <f t="shared" si="0"/>
        <v>0</v>
      </c>
      <c r="H8" s="16">
        <f t="shared" si="1"/>
        <v>0</v>
      </c>
      <c r="I8" s="21">
        <v>75</v>
      </c>
      <c r="J8" s="17">
        <f t="shared" si="2"/>
        <v>0</v>
      </c>
      <c r="K8" s="16">
        <f t="shared" si="3"/>
        <v>0</v>
      </c>
      <c r="L8" s="21">
        <v>85</v>
      </c>
      <c r="M8" s="17">
        <f t="shared" si="4"/>
        <v>0</v>
      </c>
      <c r="N8" s="16">
        <f t="shared" si="5"/>
        <v>0</v>
      </c>
      <c r="O8" s="21">
        <v>44</v>
      </c>
      <c r="P8" s="17">
        <f t="shared" si="6"/>
        <v>0</v>
      </c>
      <c r="Q8" s="16">
        <f t="shared" si="7"/>
        <v>0</v>
      </c>
      <c r="R8" s="21">
        <v>46</v>
      </c>
      <c r="S8" s="17">
        <f t="shared" si="8"/>
        <v>0</v>
      </c>
      <c r="T8" s="18">
        <f t="shared" si="9"/>
        <v>0</v>
      </c>
    </row>
    <row r="9" spans="1:20" ht="48" x14ac:dyDescent="0.25">
      <c r="B9" s="2">
        <v>4</v>
      </c>
      <c r="C9" s="3" t="s">
        <v>11</v>
      </c>
      <c r="D9" s="4" t="s">
        <v>5</v>
      </c>
      <c r="E9" s="16"/>
      <c r="F9" s="21">
        <v>6</v>
      </c>
      <c r="G9" s="17">
        <f t="shared" si="0"/>
        <v>0</v>
      </c>
      <c r="H9" s="16">
        <f t="shared" si="1"/>
        <v>0</v>
      </c>
      <c r="I9" s="21">
        <v>10</v>
      </c>
      <c r="J9" s="17">
        <f t="shared" si="2"/>
        <v>0</v>
      </c>
      <c r="K9" s="16">
        <f t="shared" si="3"/>
        <v>0</v>
      </c>
      <c r="L9" s="21">
        <v>8</v>
      </c>
      <c r="M9" s="17">
        <f t="shared" si="4"/>
        <v>0</v>
      </c>
      <c r="N9" s="16">
        <f t="shared" si="5"/>
        <v>0</v>
      </c>
      <c r="O9" s="21">
        <v>3</v>
      </c>
      <c r="P9" s="17">
        <f t="shared" si="6"/>
        <v>0</v>
      </c>
      <c r="Q9" s="16">
        <f t="shared" si="7"/>
        <v>0</v>
      </c>
      <c r="R9" s="21">
        <v>5</v>
      </c>
      <c r="S9" s="17">
        <f t="shared" si="8"/>
        <v>0</v>
      </c>
      <c r="T9" s="18">
        <f t="shared" si="9"/>
        <v>0</v>
      </c>
    </row>
    <row r="10" spans="1:20" ht="48.75" thickBot="1" x14ac:dyDescent="0.3">
      <c r="B10" s="6">
        <v>5</v>
      </c>
      <c r="C10" s="7" t="s">
        <v>12</v>
      </c>
      <c r="D10" s="8" t="s">
        <v>8</v>
      </c>
      <c r="E10" s="19"/>
      <c r="F10" s="22">
        <f>F8*11</f>
        <v>781</v>
      </c>
      <c r="G10" s="20">
        <f t="shared" si="0"/>
        <v>0</v>
      </c>
      <c r="H10" s="19">
        <f t="shared" si="1"/>
        <v>0</v>
      </c>
      <c r="I10" s="22">
        <f>I8*11</f>
        <v>825</v>
      </c>
      <c r="J10" s="20">
        <f t="shared" si="2"/>
        <v>0</v>
      </c>
      <c r="K10" s="19">
        <f t="shared" si="3"/>
        <v>0</v>
      </c>
      <c r="L10" s="22">
        <f>L8*11</f>
        <v>935</v>
      </c>
      <c r="M10" s="20">
        <f t="shared" si="4"/>
        <v>0</v>
      </c>
      <c r="N10" s="19">
        <f t="shared" si="5"/>
        <v>0</v>
      </c>
      <c r="O10" s="22">
        <f>O8*11</f>
        <v>484</v>
      </c>
      <c r="P10" s="20">
        <f t="shared" si="6"/>
        <v>0</v>
      </c>
      <c r="Q10" s="19">
        <f t="shared" si="7"/>
        <v>0</v>
      </c>
      <c r="R10" s="22">
        <f>R8*11</f>
        <v>506</v>
      </c>
      <c r="S10" s="20">
        <f t="shared" si="8"/>
        <v>0</v>
      </c>
      <c r="T10" s="18">
        <f t="shared" si="9"/>
        <v>0</v>
      </c>
    </row>
    <row r="11" spans="1:20" ht="39" customHeight="1" thickBot="1" x14ac:dyDescent="0.3">
      <c r="B11" s="38" t="s">
        <v>28</v>
      </c>
      <c r="C11" s="38"/>
      <c r="D11" s="38"/>
      <c r="E11" s="39"/>
      <c r="F11" s="39"/>
      <c r="G11" s="39"/>
      <c r="H11" s="39"/>
      <c r="I11" s="39"/>
      <c r="T11" s="30">
        <f>SUM(T6:T10)</f>
        <v>0</v>
      </c>
    </row>
    <row r="13" spans="1:20" x14ac:dyDescent="0.25">
      <c r="B13" s="27" t="s">
        <v>25</v>
      </c>
      <c r="C13" s="28"/>
      <c r="D13" s="23"/>
      <c r="E13" s="23"/>
      <c r="F13" s="23"/>
      <c r="G13" s="23"/>
      <c r="H13" s="29" t="s">
        <v>26</v>
      </c>
    </row>
    <row r="14" spans="1:20" x14ac:dyDescent="0.25">
      <c r="B14" s="23"/>
      <c r="C14" s="23"/>
      <c r="D14" s="23"/>
      <c r="E14" s="23"/>
      <c r="F14" s="23"/>
      <c r="G14" s="23" t="s">
        <v>27</v>
      </c>
      <c r="H14" s="23"/>
    </row>
  </sheetData>
  <mergeCells count="8">
    <mergeCell ref="Q4:S4"/>
    <mergeCell ref="B4:B5"/>
    <mergeCell ref="C4:C5"/>
    <mergeCell ref="B11:I11"/>
    <mergeCell ref="E4:G4"/>
    <mergeCell ref="H4:J4"/>
    <mergeCell ref="K4:M4"/>
    <mergeCell ref="N4:P4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Zaritskiy, Aleksandr SPD-SCM</dc:creator>
  <cp:lastModifiedBy>Zaritskiy, Aleksandr SPD-SCM</cp:lastModifiedBy>
  <cp:lastPrinted>2022-08-16T11:07:38Z</cp:lastPrinted>
  <dcterms:created xsi:type="dcterms:W3CDTF">2022-08-16T08:45:54Z</dcterms:created>
  <dcterms:modified xsi:type="dcterms:W3CDTF">2022-08-17T12:16:00Z</dcterms:modified>
</cp:coreProperties>
</file>